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a14ff643d5aa38b/Dokumente/Internet/2026/"/>
    </mc:Choice>
  </mc:AlternateContent>
  <xr:revisionPtr revIDLastSave="6" documentId="8_{6AB39FEF-66D3-44DE-8857-8A112B2163E9}" xr6:coauthVersionLast="47" xr6:coauthVersionMax="47" xr10:uidLastSave="{1341B6CC-401B-4DA1-9E3A-3C72B5AA51A7}"/>
  <bookViews>
    <workbookView xWindow="-120" yWindow="-120" windowWidth="24240" windowHeight="13020" xr2:uid="{00000000-000D-0000-FFFF-FFFF00000000}"/>
  </bookViews>
  <sheets>
    <sheet name="nach Runde 8" sheetId="14" r:id="rId1"/>
  </sheets>
  <definedNames>
    <definedName name="_xlnm._FilterDatabase" localSheetId="0" hidden="1">'nach Runde 8'!$A$3:$W$30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oO+mNfIa2e1yZIFhTdR5VeS9GW3ynEVw2h/z3UDICUY="/>
    </ext>
  </extLst>
</workbook>
</file>

<file path=xl/calcChain.xml><?xml version="1.0" encoding="utf-8"?>
<calcChain xmlns="http://schemas.openxmlformats.org/spreadsheetml/2006/main">
  <c r="V15" i="14" l="1"/>
  <c r="D15" i="14"/>
  <c r="V20" i="14"/>
  <c r="D20" i="14"/>
  <c r="D21" i="14"/>
  <c r="V21" i="14"/>
  <c r="V22" i="14"/>
  <c r="D22" i="14"/>
  <c r="V4" i="14"/>
  <c r="V8" i="14"/>
  <c r="V12" i="14"/>
  <c r="V6" i="14"/>
  <c r="V7" i="14"/>
  <c r="V13" i="14"/>
  <c r="V10" i="14"/>
  <c r="V9" i="14"/>
  <c r="V11" i="14"/>
  <c r="V14" i="14"/>
  <c r="V23" i="14"/>
  <c r="V16" i="14"/>
  <c r="V19" i="14"/>
  <c r="V17" i="14"/>
  <c r="V24" i="14"/>
  <c r="V18" i="14"/>
  <c r="V25" i="14"/>
  <c r="V26" i="14"/>
  <c r="V29" i="14"/>
  <c r="V27" i="14"/>
  <c r="V28" i="14"/>
  <c r="D27" i="14"/>
  <c r="D28" i="14"/>
  <c r="D25" i="14"/>
  <c r="D29" i="14"/>
  <c r="D26" i="14"/>
  <c r="D23" i="14"/>
  <c r="D24" i="14"/>
  <c r="D18" i="14"/>
  <c r="D19" i="14"/>
  <c r="D17" i="14"/>
  <c r="D16" i="14"/>
  <c r="D11" i="14"/>
  <c r="D10" i="14"/>
  <c r="D14" i="14"/>
  <c r="D13" i="14"/>
  <c r="D7" i="14"/>
  <c r="D9" i="14"/>
  <c r="D12" i="14"/>
  <c r="D6" i="14"/>
  <c r="D8" i="14"/>
  <c r="D4" i="14"/>
  <c r="W15" i="14" l="1"/>
  <c r="W20" i="14"/>
  <c r="W21" i="14"/>
  <c r="W24" i="14"/>
  <c r="W23" i="14"/>
  <c r="W27" i="14"/>
  <c r="W10" i="14"/>
  <c r="W25" i="14"/>
  <c r="W22" i="14"/>
  <c r="W17" i="14"/>
  <c r="W11" i="14"/>
  <c r="W18" i="14"/>
  <c r="W16" i="14"/>
  <c r="W6" i="14"/>
  <c r="W13" i="14"/>
  <c r="W8" i="14"/>
  <c r="W9" i="14"/>
  <c r="W28" i="14"/>
  <c r="W12" i="14"/>
  <c r="W26" i="14"/>
  <c r="W14" i="14"/>
  <c r="W19" i="14"/>
  <c r="W7" i="14"/>
  <c r="W29" i="14"/>
  <c r="W4" i="14"/>
  <c r="V5" i="14"/>
  <c r="D5" i="14"/>
  <c r="W5" i="14" l="1"/>
</calcChain>
</file>

<file path=xl/sharedStrings.xml><?xml version="1.0" encoding="utf-8"?>
<sst xmlns="http://schemas.openxmlformats.org/spreadsheetml/2006/main" count="44" uniqueCount="38">
  <si>
    <t>R</t>
  </si>
  <si>
    <t>M</t>
  </si>
  <si>
    <t>Name</t>
  </si>
  <si>
    <t>Anzahl</t>
  </si>
  <si>
    <t>Ersatz</t>
  </si>
  <si>
    <t>Gesamt</t>
  </si>
  <si>
    <t>Durchschnitt</t>
  </si>
  <si>
    <t>Hoffmann Niggi</t>
  </si>
  <si>
    <t>Zametzer Nina</t>
  </si>
  <si>
    <t>Tumbach Stefanie</t>
  </si>
  <si>
    <t>Seese Christian</t>
  </si>
  <si>
    <t>Gößwein Heike</t>
  </si>
  <si>
    <t>Ritzer Thomas</t>
  </si>
  <si>
    <t>Nieswandt Manuel</t>
  </si>
  <si>
    <t>Alt Jürgen</t>
  </si>
  <si>
    <t>Seese Corinna</t>
  </si>
  <si>
    <t>Zenkel Elena</t>
  </si>
  <si>
    <t>Junge Martin</t>
  </si>
  <si>
    <t>Willert Christina</t>
  </si>
  <si>
    <t>Willert Jana</t>
  </si>
  <si>
    <t>Seese Celine</t>
  </si>
  <si>
    <t>E</t>
  </si>
  <si>
    <t>Wagner Bernhard</t>
  </si>
  <si>
    <t>Alt Nicole</t>
  </si>
  <si>
    <t>LP</t>
  </si>
  <si>
    <t>Weißmeier Petra</t>
  </si>
  <si>
    <t>Zametzer Hans</t>
  </si>
  <si>
    <t>Meister Jochen</t>
  </si>
  <si>
    <t>Platz aufsteigend</t>
  </si>
  <si>
    <t>Platz gehalten</t>
  </si>
  <si>
    <t>Platz verloren</t>
  </si>
  <si>
    <t>Mohl Martin</t>
  </si>
  <si>
    <t>Färber Björn</t>
  </si>
  <si>
    <t>Alt Alexander</t>
  </si>
  <si>
    <t>Rundenwettkampf-Übersicht 2025/2026</t>
  </si>
  <si>
    <t>Gößwein Julian</t>
  </si>
  <si>
    <t>Rusitzka Andreas</t>
  </si>
  <si>
    <t>Nögel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</si>
</sst>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\-??\ _D_M_-;_-@"/>
  </numFmts>
  <fonts count="6" x14ac:knownFonts="1">
    <font>
      <sz val="10"/>
      <color rgb="FF000000"/>
      <name val="Calibri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schemas.openxmlformats.org/officeDocument/2006/relationships/theme" Target="theme/theme1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988"/>
  <sheetViews>
    <sheetView tabSelected="1" zoomScaleNormal="100" workbookViewId="0">
      <pane ySplit="3" topLeftCell="A4" activePane="bottomLeft" state="frozen"/>
      <selection pane="bottomLeft" activeCell="P12" sqref="P12"/>
    </sheetView>
  </sheetViews>
  <sheetFormatPr baseColWidth="10" defaultColWidth="14.42578125" defaultRowHeight="15" customHeight="1" x14ac:dyDescent="0.2"/>
  <cols>
    <col min="1" max="1" width="3" bestFit="1" customWidth="1"/>
    <col min="2" max="2" width="5.28515625" customWidth="1"/>
    <col min="3" max="3" width="21" customWidth="1"/>
    <col min="4" max="4" width="7.28515625" customWidth="1"/>
    <col min="5" max="21" width="6.7109375" customWidth="1"/>
    <col min="22" max="22" width="7.85546875" customWidth="1"/>
    <col min="23" max="23" width="13.28515625" customWidth="1"/>
  </cols>
  <sheetData>
    <row r="1" spans="1:23" ht="15" customHeight="1" x14ac:dyDescent="0.25">
      <c r="A1" s="1"/>
      <c r="B1" s="1"/>
      <c r="C1" s="1"/>
      <c r="D1" s="1"/>
      <c r="E1" s="1"/>
      <c r="F1" s="1"/>
      <c r="G1" s="1"/>
      <c r="H1" s="2" t="s">
        <v>34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</row>
    <row r="2" spans="1:23" ht="12.75" customHeight="1" thickBot="1" x14ac:dyDescent="0.25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</row>
    <row r="3" spans="1:23" ht="12.75" customHeight="1" x14ac:dyDescent="0.2">
      <c r="A3" s="26" t="s">
        <v>0</v>
      </c>
      <c r="B3" s="27" t="s">
        <v>1</v>
      </c>
      <c r="C3" s="28" t="s">
        <v>2</v>
      </c>
      <c r="D3" s="29" t="s">
        <v>3</v>
      </c>
      <c r="E3" s="30">
        <v>1</v>
      </c>
      <c r="F3" s="30">
        <v>2</v>
      </c>
      <c r="G3" s="30">
        <v>3</v>
      </c>
      <c r="H3" s="30">
        <v>4</v>
      </c>
      <c r="I3" s="30">
        <v>5</v>
      </c>
      <c r="J3" s="30">
        <v>6</v>
      </c>
      <c r="K3" s="30">
        <v>7</v>
      </c>
      <c r="L3" s="30">
        <v>8</v>
      </c>
      <c r="M3" s="30">
        <v>9</v>
      </c>
      <c r="N3" s="30">
        <v>10</v>
      </c>
      <c r="O3" s="30">
        <v>11</v>
      </c>
      <c r="P3" s="31">
        <v>12</v>
      </c>
      <c r="Q3" s="30">
        <v>13</v>
      </c>
      <c r="R3" s="30">
        <v>14</v>
      </c>
      <c r="S3" s="30" t="s">
        <v>4</v>
      </c>
      <c r="T3" s="30" t="s">
        <v>4</v>
      </c>
      <c r="U3" s="30" t="s">
        <v>4</v>
      </c>
      <c r="V3" s="30" t="s">
        <v>5</v>
      </c>
      <c r="W3" s="32" t="s">
        <v>6</v>
      </c>
    </row>
    <row r="4" spans="1:23" ht="12.75" customHeight="1" x14ac:dyDescent="0.2">
      <c r="A4" s="33">
        <v>1</v>
      </c>
      <c r="B4" s="16">
        <v>1</v>
      </c>
      <c r="C4" s="10" t="s">
        <v>9</v>
      </c>
      <c r="D4" s="11">
        <f>COUNT(E4,F4:U4)</f>
        <v>8</v>
      </c>
      <c r="E4" s="9">
        <v>364</v>
      </c>
      <c r="F4" s="46">
        <v>374</v>
      </c>
      <c r="G4" s="17">
        <v>376</v>
      </c>
      <c r="H4" s="48">
        <v>371</v>
      </c>
      <c r="I4" s="52">
        <v>373</v>
      </c>
      <c r="J4" s="17">
        <v>376</v>
      </c>
      <c r="K4" s="47">
        <v>376</v>
      </c>
      <c r="L4" s="47">
        <v>382</v>
      </c>
      <c r="M4" s="9"/>
      <c r="N4" s="22"/>
      <c r="O4" s="21"/>
      <c r="P4" s="21"/>
      <c r="Q4" s="21"/>
      <c r="R4" s="21"/>
      <c r="S4" s="8"/>
      <c r="T4" s="8"/>
      <c r="U4" s="8"/>
      <c r="V4" s="9">
        <f>SUM(E4:U4)</f>
        <v>2992</v>
      </c>
      <c r="W4" s="34">
        <f>IFERROR(V4/D4,"")</f>
        <v>374</v>
      </c>
    </row>
    <row r="5" spans="1:23" ht="12.75" customHeight="1" x14ac:dyDescent="0.2">
      <c r="A5" s="33">
        <v>2</v>
      </c>
      <c r="B5" s="16">
        <v>1</v>
      </c>
      <c r="C5" s="10" t="s">
        <v>8</v>
      </c>
      <c r="D5" s="11">
        <f>COUNT(E5,F5:U5)</f>
        <v>8</v>
      </c>
      <c r="E5" s="9">
        <v>372</v>
      </c>
      <c r="F5" s="46">
        <v>370</v>
      </c>
      <c r="G5" s="46">
        <v>372</v>
      </c>
      <c r="H5" s="50">
        <v>370</v>
      </c>
      <c r="I5" s="17">
        <v>376</v>
      </c>
      <c r="J5" s="50">
        <v>372</v>
      </c>
      <c r="K5" s="47">
        <v>371</v>
      </c>
      <c r="L5" s="47">
        <v>371</v>
      </c>
      <c r="M5" s="8"/>
      <c r="N5" s="8"/>
      <c r="O5" s="9"/>
      <c r="P5" s="8"/>
      <c r="Q5" s="22"/>
      <c r="R5" s="8"/>
      <c r="S5" s="8"/>
      <c r="T5" s="8"/>
      <c r="U5" s="8"/>
      <c r="V5" s="9">
        <f>SUM(E5:U5)</f>
        <v>2974</v>
      </c>
      <c r="W5" s="34">
        <f>IFERROR(V5/D5,"")</f>
        <v>371.75</v>
      </c>
    </row>
    <row r="6" spans="1:23" ht="12.75" customHeight="1" x14ac:dyDescent="0.2">
      <c r="A6" s="33">
        <v>3</v>
      </c>
      <c r="B6" s="16">
        <v>1</v>
      </c>
      <c r="C6" s="10" t="s">
        <v>13</v>
      </c>
      <c r="D6" s="11">
        <f>COUNT(E6,F6:U6)</f>
        <v>8</v>
      </c>
      <c r="E6" s="9">
        <v>370</v>
      </c>
      <c r="F6" s="46">
        <v>371</v>
      </c>
      <c r="G6" s="50">
        <v>365</v>
      </c>
      <c r="H6" s="47">
        <v>376</v>
      </c>
      <c r="I6" s="49">
        <v>369</v>
      </c>
      <c r="J6" s="47">
        <v>371</v>
      </c>
      <c r="K6" s="48">
        <v>344</v>
      </c>
      <c r="L6" s="46">
        <v>358</v>
      </c>
      <c r="M6" s="22"/>
      <c r="N6" s="21"/>
      <c r="O6" s="21"/>
      <c r="P6" s="21"/>
      <c r="Q6" s="21"/>
      <c r="R6" s="22"/>
      <c r="S6" s="8"/>
      <c r="T6" s="8"/>
      <c r="U6" s="8"/>
      <c r="V6" s="9">
        <f>SUM(E6:U6)</f>
        <v>2924</v>
      </c>
      <c r="W6" s="34">
        <f>IFERROR(V6/D6,"")</f>
        <v>365.5</v>
      </c>
    </row>
    <row r="7" spans="1:23" ht="12.75" customHeight="1" x14ac:dyDescent="0.2">
      <c r="A7" s="33">
        <v>4</v>
      </c>
      <c r="B7" s="16">
        <v>2</v>
      </c>
      <c r="C7" s="10" t="s">
        <v>11</v>
      </c>
      <c r="D7" s="11">
        <f>COUNT(E7,F7:U7)</f>
        <v>5</v>
      </c>
      <c r="E7" s="9">
        <v>360</v>
      </c>
      <c r="F7" s="18">
        <v>359</v>
      </c>
      <c r="G7" s="55">
        <v>367</v>
      </c>
      <c r="H7" s="47">
        <v>365</v>
      </c>
      <c r="I7" s="50">
        <v>371</v>
      </c>
      <c r="J7" s="49"/>
      <c r="K7" s="17"/>
      <c r="L7" s="47"/>
      <c r="M7" s="8"/>
      <c r="N7" s="9"/>
      <c r="O7" s="9"/>
      <c r="P7" s="8"/>
      <c r="Q7" s="9"/>
      <c r="R7" s="8"/>
      <c r="S7" s="8"/>
      <c r="T7" s="8"/>
      <c r="U7" s="8"/>
      <c r="V7" s="9">
        <f>SUM(E7:U7)</f>
        <v>1822</v>
      </c>
      <c r="W7" s="34">
        <f>IFERROR(V7/D7,"")</f>
        <v>364.4</v>
      </c>
    </row>
    <row r="8" spans="1:23" ht="12.75" customHeight="1" x14ac:dyDescent="0.2">
      <c r="A8" s="33">
        <v>5</v>
      </c>
      <c r="B8" s="16">
        <v>1</v>
      </c>
      <c r="C8" s="10" t="s">
        <v>7</v>
      </c>
      <c r="D8" s="11">
        <f>COUNT(E8,F8:U8)</f>
        <v>8</v>
      </c>
      <c r="E8" s="9">
        <v>354</v>
      </c>
      <c r="F8" s="17">
        <v>368</v>
      </c>
      <c r="G8" s="50">
        <v>363</v>
      </c>
      <c r="H8" s="49">
        <v>365</v>
      </c>
      <c r="I8" s="55">
        <v>374</v>
      </c>
      <c r="J8" s="49">
        <v>364</v>
      </c>
      <c r="K8" s="51">
        <v>362</v>
      </c>
      <c r="L8" s="49">
        <v>358</v>
      </c>
      <c r="M8" s="9"/>
      <c r="N8" s="21"/>
      <c r="O8" s="22"/>
      <c r="P8" s="9"/>
      <c r="Q8" s="21"/>
      <c r="R8" s="8"/>
      <c r="S8" s="8"/>
      <c r="T8" s="8"/>
      <c r="U8" s="8"/>
      <c r="V8" s="9">
        <f>SUM(E8:U8)</f>
        <v>2908</v>
      </c>
      <c r="W8" s="34">
        <f>IFERROR(V8/D8,"")</f>
        <v>363.5</v>
      </c>
    </row>
    <row r="9" spans="1:23" ht="12.75" customHeight="1" x14ac:dyDescent="0.2">
      <c r="A9" s="33">
        <v>6</v>
      </c>
      <c r="B9" s="16">
        <v>2</v>
      </c>
      <c r="C9" s="10" t="s">
        <v>10</v>
      </c>
      <c r="D9" s="11">
        <f>COUNT(E9,F9:U9)</f>
        <v>8</v>
      </c>
      <c r="E9" s="9">
        <v>354</v>
      </c>
      <c r="F9" s="18">
        <v>362</v>
      </c>
      <c r="G9" s="17">
        <v>364</v>
      </c>
      <c r="H9" s="46">
        <v>370</v>
      </c>
      <c r="I9" s="48">
        <v>362</v>
      </c>
      <c r="J9" s="48">
        <v>351</v>
      </c>
      <c r="K9" s="47">
        <v>354</v>
      </c>
      <c r="L9" s="47">
        <v>358</v>
      </c>
      <c r="M9" s="9"/>
      <c r="N9" s="8"/>
      <c r="O9" s="8"/>
      <c r="P9" s="8"/>
      <c r="Q9" s="8"/>
      <c r="R9" s="9"/>
      <c r="S9" s="8"/>
      <c r="T9" s="8"/>
      <c r="U9" s="8"/>
      <c r="V9" s="9">
        <f>SUM(E9:U9)</f>
        <v>2875</v>
      </c>
      <c r="W9" s="34">
        <f>IFERROR(V9/D9,"")</f>
        <v>359.375</v>
      </c>
    </row>
    <row r="10" spans="1:23" ht="12.75" customHeight="1" x14ac:dyDescent="0.2">
      <c r="A10" s="33">
        <v>7</v>
      </c>
      <c r="B10" s="16">
        <v>10</v>
      </c>
      <c r="C10" s="10" t="s">
        <v>15</v>
      </c>
      <c r="D10" s="11">
        <f>COUNT(E10,F10:U10)</f>
        <v>3</v>
      </c>
      <c r="E10" s="9"/>
      <c r="F10" s="21"/>
      <c r="G10" s="46">
        <v>357</v>
      </c>
      <c r="H10" s="46"/>
      <c r="I10" s="47"/>
      <c r="J10" s="17">
        <v>351</v>
      </c>
      <c r="K10" s="46"/>
      <c r="L10" s="47"/>
      <c r="M10" s="22"/>
      <c r="N10" s="9"/>
      <c r="O10" s="8"/>
      <c r="P10" s="9"/>
      <c r="Q10" s="9"/>
      <c r="R10" s="21"/>
      <c r="S10" s="8">
        <v>355</v>
      </c>
      <c r="T10" s="8"/>
      <c r="U10" s="8"/>
      <c r="V10" s="9">
        <f>SUM(E10:U10)</f>
        <v>1063</v>
      </c>
      <c r="W10" s="34">
        <f>IFERROR(V10/D10,"")</f>
        <v>354.33333333333331</v>
      </c>
    </row>
    <row r="11" spans="1:23" ht="12.75" customHeight="1" x14ac:dyDescent="0.2">
      <c r="A11" s="33">
        <v>8</v>
      </c>
      <c r="B11" s="16">
        <v>2</v>
      </c>
      <c r="C11" s="10" t="s">
        <v>19</v>
      </c>
      <c r="D11" s="11">
        <f>COUNT(E11,F11:U11)</f>
        <v>8</v>
      </c>
      <c r="E11" s="9">
        <v>360</v>
      </c>
      <c r="F11" s="54">
        <v>359</v>
      </c>
      <c r="G11" s="50">
        <v>355</v>
      </c>
      <c r="H11" s="46">
        <v>356</v>
      </c>
      <c r="I11" s="47">
        <v>357</v>
      </c>
      <c r="J11" s="51">
        <v>334</v>
      </c>
      <c r="K11" s="47">
        <v>356</v>
      </c>
      <c r="L11" s="48">
        <v>347</v>
      </c>
      <c r="M11" s="8"/>
      <c r="N11" s="9"/>
      <c r="O11" s="9"/>
      <c r="P11" s="9"/>
      <c r="Q11" s="9"/>
      <c r="R11" s="9"/>
      <c r="S11" s="8"/>
      <c r="T11" s="8"/>
      <c r="U11" s="8"/>
      <c r="V11" s="9">
        <f>SUM(E11:U11)</f>
        <v>2824</v>
      </c>
      <c r="W11" s="34">
        <f>IFERROR(V11/D11,"")</f>
        <v>353</v>
      </c>
    </row>
    <row r="12" spans="1:23" ht="12.75" customHeight="1" x14ac:dyDescent="0.2">
      <c r="A12" s="33">
        <v>9</v>
      </c>
      <c r="B12" s="16">
        <v>2</v>
      </c>
      <c r="C12" s="10" t="s">
        <v>12</v>
      </c>
      <c r="D12" s="11">
        <f>COUNT(E12,F12:U12)</f>
        <v>8</v>
      </c>
      <c r="E12" s="9">
        <v>343</v>
      </c>
      <c r="F12" s="46">
        <v>359</v>
      </c>
      <c r="G12" s="46">
        <v>351</v>
      </c>
      <c r="H12" s="46">
        <v>356</v>
      </c>
      <c r="I12" s="48">
        <v>350</v>
      </c>
      <c r="J12" s="48">
        <v>351</v>
      </c>
      <c r="K12" s="46">
        <v>362</v>
      </c>
      <c r="L12" s="47">
        <v>351</v>
      </c>
      <c r="M12" s="9"/>
      <c r="N12" s="9"/>
      <c r="O12" s="21"/>
      <c r="P12" s="21"/>
      <c r="Q12" s="8"/>
      <c r="R12" s="9"/>
      <c r="S12" s="8"/>
      <c r="T12" s="8"/>
      <c r="U12" s="8"/>
      <c r="V12" s="9">
        <f>SUM(E12:U12)</f>
        <v>2823</v>
      </c>
      <c r="W12" s="34">
        <f>IFERROR(V12/D12,"")</f>
        <v>352.875</v>
      </c>
    </row>
    <row r="13" spans="1:23" ht="12.75" customHeight="1" x14ac:dyDescent="0.2">
      <c r="A13" s="33">
        <v>10</v>
      </c>
      <c r="B13" s="16">
        <v>10</v>
      </c>
      <c r="C13" s="10" t="s">
        <v>16</v>
      </c>
      <c r="D13" s="11">
        <f>COUNT(E13,F13:U13)</f>
        <v>1</v>
      </c>
      <c r="E13" s="9"/>
      <c r="F13" s="21"/>
      <c r="G13" s="21"/>
      <c r="H13" s="21"/>
      <c r="I13" s="21"/>
      <c r="J13" s="22"/>
      <c r="K13" s="47">
        <v>340</v>
      </c>
      <c r="L13" s="47"/>
      <c r="M13" s="8"/>
      <c r="N13" s="9"/>
      <c r="O13" s="9"/>
      <c r="P13" s="21"/>
      <c r="Q13" s="9"/>
      <c r="R13" s="8"/>
      <c r="S13" s="8"/>
      <c r="T13" s="8"/>
      <c r="U13" s="8"/>
      <c r="V13" s="9">
        <f>SUM(E13:U13)</f>
        <v>340</v>
      </c>
      <c r="W13" s="34">
        <f>IFERROR(V13/D13,"")</f>
        <v>340</v>
      </c>
    </row>
    <row r="14" spans="1:23" ht="12.75" customHeight="1" x14ac:dyDescent="0.2">
      <c r="A14" s="33">
        <v>11</v>
      </c>
      <c r="B14" s="16">
        <v>3</v>
      </c>
      <c r="C14" s="10" t="s">
        <v>14</v>
      </c>
      <c r="D14" s="11">
        <f>COUNT(E14,F14:U14)</f>
        <v>7</v>
      </c>
      <c r="E14" s="9">
        <v>333</v>
      </c>
      <c r="F14" s="46">
        <v>327</v>
      </c>
      <c r="G14" s="17">
        <v>336</v>
      </c>
      <c r="H14" s="46"/>
      <c r="I14" s="47">
        <v>329</v>
      </c>
      <c r="J14" s="55">
        <v>323</v>
      </c>
      <c r="K14" s="47">
        <v>332</v>
      </c>
      <c r="L14" s="47">
        <v>321</v>
      </c>
      <c r="M14" s="21"/>
      <c r="N14" s="22"/>
      <c r="O14" s="9"/>
      <c r="P14" s="9"/>
      <c r="Q14" s="9"/>
      <c r="R14" s="9"/>
      <c r="S14" s="8"/>
      <c r="T14" s="8"/>
      <c r="U14" s="8"/>
      <c r="V14" s="9">
        <f>SUM(E14:U14)</f>
        <v>2301</v>
      </c>
      <c r="W14" s="34">
        <f>IFERROR(V14/D14,"")</f>
        <v>328.71428571428572</v>
      </c>
    </row>
    <row r="15" spans="1:23" ht="12.75" customHeight="1" x14ac:dyDescent="0.2">
      <c r="A15" s="33">
        <v>12</v>
      </c>
      <c r="B15" s="16">
        <v>10</v>
      </c>
      <c r="C15" s="10" t="s">
        <v>37</v>
      </c>
      <c r="D15" s="11">
        <f>COUNT(E15,F15:U15)</f>
        <v>1</v>
      </c>
      <c r="E15" s="9"/>
      <c r="F15" s="21"/>
      <c r="G15" s="21"/>
      <c r="H15" s="21"/>
      <c r="I15" s="9"/>
      <c r="J15" s="8"/>
      <c r="K15" s="22"/>
      <c r="L15" s="49">
        <v>327</v>
      </c>
      <c r="M15" s="21"/>
      <c r="N15" s="8"/>
      <c r="O15" s="21"/>
      <c r="P15" s="22"/>
      <c r="Q15" s="21"/>
      <c r="R15" s="21"/>
      <c r="S15" s="8"/>
      <c r="T15" s="8"/>
      <c r="U15" s="8"/>
      <c r="V15" s="9">
        <f>SUM(E15:U15)</f>
        <v>327</v>
      </c>
      <c r="W15" s="35">
        <f>IFERROR(V15/D15,"")</f>
        <v>327</v>
      </c>
    </row>
    <row r="16" spans="1:23" ht="12.75" customHeight="1" x14ac:dyDescent="0.2">
      <c r="A16" s="33">
        <v>13</v>
      </c>
      <c r="B16" s="16">
        <v>4</v>
      </c>
      <c r="C16" s="10" t="s">
        <v>18</v>
      </c>
      <c r="D16" s="11">
        <f>COUNT(E16,F16:U16)</f>
        <v>7</v>
      </c>
      <c r="E16" s="9">
        <v>343</v>
      </c>
      <c r="F16" s="18">
        <v>328</v>
      </c>
      <c r="G16" s="50">
        <v>311</v>
      </c>
      <c r="H16" s="46"/>
      <c r="I16" s="46">
        <v>342</v>
      </c>
      <c r="J16" s="47">
        <v>299</v>
      </c>
      <c r="K16" s="48">
        <v>308</v>
      </c>
      <c r="L16" s="48">
        <v>323</v>
      </c>
      <c r="M16" s="9"/>
      <c r="N16" s="21"/>
      <c r="O16" s="9"/>
      <c r="P16" s="9"/>
      <c r="Q16" s="9"/>
      <c r="R16" s="8"/>
      <c r="S16" s="8"/>
      <c r="T16" s="8"/>
      <c r="U16" s="8"/>
      <c r="V16" s="9">
        <f>SUM(E16:U16)</f>
        <v>2254</v>
      </c>
      <c r="W16" s="34">
        <f>IFERROR(V16/D16,"")</f>
        <v>322</v>
      </c>
    </row>
    <row r="17" spans="1:23" ht="12.75" customHeight="1" x14ac:dyDescent="0.2">
      <c r="A17" s="33">
        <v>14</v>
      </c>
      <c r="B17" s="16">
        <v>4</v>
      </c>
      <c r="C17" s="10" t="s">
        <v>20</v>
      </c>
      <c r="D17" s="11">
        <f>COUNT(E17,F17:U17)</f>
        <v>6</v>
      </c>
      <c r="E17" s="9">
        <v>341</v>
      </c>
      <c r="F17" s="17">
        <v>335</v>
      </c>
      <c r="G17" s="46"/>
      <c r="H17" s="46"/>
      <c r="I17" s="48">
        <v>318</v>
      </c>
      <c r="J17" s="53">
        <v>306</v>
      </c>
      <c r="K17" s="48">
        <v>309</v>
      </c>
      <c r="L17" s="47">
        <v>320</v>
      </c>
      <c r="M17" s="8"/>
      <c r="N17" s="9"/>
      <c r="O17" s="9"/>
      <c r="P17" s="9"/>
      <c r="Q17" s="8"/>
      <c r="R17" s="8"/>
      <c r="S17" s="8"/>
      <c r="T17" s="8"/>
      <c r="U17" s="8"/>
      <c r="V17" s="9">
        <f>SUM(E17:U17)</f>
        <v>1929</v>
      </c>
      <c r="W17" s="34">
        <f>IFERROR(V17/D17,"")</f>
        <v>321.5</v>
      </c>
    </row>
    <row r="18" spans="1:23" ht="12.75" customHeight="1" x14ac:dyDescent="0.2">
      <c r="A18" s="33">
        <v>15</v>
      </c>
      <c r="B18" s="16">
        <v>4</v>
      </c>
      <c r="C18" s="10" t="s">
        <v>22</v>
      </c>
      <c r="D18" s="11">
        <f>COUNT(E18,F18:U18)</f>
        <v>4</v>
      </c>
      <c r="E18" s="9">
        <v>318</v>
      </c>
      <c r="F18" s="47">
        <v>308</v>
      </c>
      <c r="G18" s="49"/>
      <c r="H18" s="49"/>
      <c r="I18" s="53"/>
      <c r="J18" s="48"/>
      <c r="K18" s="47"/>
      <c r="L18" s="55">
        <v>329</v>
      </c>
      <c r="M18" s="8"/>
      <c r="N18" s="8"/>
      <c r="O18" s="9"/>
      <c r="P18" s="9"/>
      <c r="Q18" s="8"/>
      <c r="R18" s="8"/>
      <c r="S18" s="8">
        <v>324</v>
      </c>
      <c r="T18" s="8"/>
      <c r="U18" s="8"/>
      <c r="V18" s="9">
        <f>SUM(E18:U18)</f>
        <v>1279</v>
      </c>
      <c r="W18" s="34">
        <f>IFERROR(V18/D18,"")</f>
        <v>319.75</v>
      </c>
    </row>
    <row r="19" spans="1:23" ht="12.75" customHeight="1" x14ac:dyDescent="0.2">
      <c r="A19" s="33">
        <v>16</v>
      </c>
      <c r="B19" s="16">
        <v>3</v>
      </c>
      <c r="C19" s="10" t="s">
        <v>23</v>
      </c>
      <c r="D19" s="11">
        <f>COUNT(E19,F19:U19)</f>
        <v>7</v>
      </c>
      <c r="E19" s="9">
        <v>311</v>
      </c>
      <c r="F19" s="46">
        <v>311</v>
      </c>
      <c r="G19" s="49">
        <v>310</v>
      </c>
      <c r="H19" s="46"/>
      <c r="I19" s="55">
        <v>330</v>
      </c>
      <c r="J19" s="48">
        <v>320</v>
      </c>
      <c r="K19" s="49">
        <v>310</v>
      </c>
      <c r="L19" s="51">
        <v>301</v>
      </c>
      <c r="M19" s="8"/>
      <c r="N19" s="9"/>
      <c r="O19" s="9"/>
      <c r="P19" s="9"/>
      <c r="Q19" s="8"/>
      <c r="R19" s="8"/>
      <c r="S19" s="8"/>
      <c r="T19" s="8"/>
      <c r="U19" s="8"/>
      <c r="V19" s="9">
        <f>SUM(E19:U19)</f>
        <v>2193</v>
      </c>
      <c r="W19" s="34">
        <f>IFERROR(V19/D19,"")</f>
        <v>313.28571428571428</v>
      </c>
    </row>
    <row r="20" spans="1:23" ht="12.75" customHeight="1" x14ac:dyDescent="0.2">
      <c r="A20" s="33">
        <v>17</v>
      </c>
      <c r="B20" s="16">
        <v>10</v>
      </c>
      <c r="C20" s="10" t="s">
        <v>35</v>
      </c>
      <c r="D20" s="11">
        <f>COUNT(E20,F20:U20)</f>
        <v>2</v>
      </c>
      <c r="E20" s="9"/>
      <c r="F20" s="21"/>
      <c r="G20" s="46">
        <v>292</v>
      </c>
      <c r="H20" s="46"/>
      <c r="I20" s="46">
        <v>313</v>
      </c>
      <c r="J20" s="47"/>
      <c r="K20" s="47"/>
      <c r="L20" s="47"/>
      <c r="M20" s="8"/>
      <c r="N20" s="9"/>
      <c r="O20" s="8"/>
      <c r="P20" s="9"/>
      <c r="Q20" s="21"/>
      <c r="R20" s="9"/>
      <c r="S20" s="8"/>
      <c r="T20" s="8"/>
      <c r="U20" s="8"/>
      <c r="V20" s="9">
        <f>SUM(E20:U20)</f>
        <v>605</v>
      </c>
      <c r="W20" s="34">
        <f>IFERROR(V20/D20,"")</f>
        <v>302.5</v>
      </c>
    </row>
    <row r="21" spans="1:23" ht="12.75" customHeight="1" x14ac:dyDescent="0.2">
      <c r="A21" s="33">
        <v>18</v>
      </c>
      <c r="B21" s="16">
        <v>3</v>
      </c>
      <c r="C21" s="10" t="s">
        <v>33</v>
      </c>
      <c r="D21" s="11">
        <f>COUNT(E21,F21:U21)</f>
        <v>7</v>
      </c>
      <c r="E21" s="9">
        <v>296</v>
      </c>
      <c r="F21" s="46">
        <v>269</v>
      </c>
      <c r="G21" s="49">
        <v>252</v>
      </c>
      <c r="H21" s="46"/>
      <c r="I21" s="48">
        <v>300</v>
      </c>
      <c r="J21" s="48">
        <v>264</v>
      </c>
      <c r="K21" s="53">
        <v>260</v>
      </c>
      <c r="L21" s="55">
        <v>298</v>
      </c>
      <c r="M21" s="8"/>
      <c r="N21" s="9"/>
      <c r="O21" s="9"/>
      <c r="P21" s="9"/>
      <c r="Q21" s="8"/>
      <c r="R21" s="8"/>
      <c r="S21" s="8"/>
      <c r="T21" s="8"/>
      <c r="U21" s="8"/>
      <c r="V21" s="9">
        <f>SUM(E21:U21)</f>
        <v>1939</v>
      </c>
      <c r="W21" s="34">
        <f>IFERROR(V21/D21,"")</f>
        <v>277</v>
      </c>
    </row>
    <row r="22" spans="1:23" ht="12.75" x14ac:dyDescent="0.2">
      <c r="A22" s="33">
        <v>19</v>
      </c>
      <c r="B22" s="16">
        <v>4</v>
      </c>
      <c r="C22" s="10" t="s">
        <v>32</v>
      </c>
      <c r="D22" s="11">
        <f>COUNT(E22,F22:U22)</f>
        <v>7</v>
      </c>
      <c r="E22" s="9">
        <v>249</v>
      </c>
      <c r="F22" s="47">
        <v>280</v>
      </c>
      <c r="G22" s="49">
        <v>282</v>
      </c>
      <c r="H22" s="47"/>
      <c r="I22" s="49">
        <v>273</v>
      </c>
      <c r="J22" s="48">
        <v>271</v>
      </c>
      <c r="K22" s="55">
        <v>290</v>
      </c>
      <c r="L22" s="51">
        <v>275</v>
      </c>
      <c r="M22" s="8"/>
      <c r="N22" s="9"/>
      <c r="O22" s="9"/>
      <c r="P22" s="9"/>
      <c r="Q22" s="8"/>
      <c r="R22" s="8"/>
      <c r="S22" s="8"/>
      <c r="T22" s="8"/>
      <c r="U22" s="8"/>
      <c r="V22" s="9">
        <f>SUM(E22:U22)</f>
        <v>1920</v>
      </c>
      <c r="W22" s="34">
        <f>IFERROR(V22/D22,"")</f>
        <v>274.28571428571428</v>
      </c>
    </row>
    <row r="23" spans="1:23" ht="12.75" customHeight="1" x14ac:dyDescent="0.2">
      <c r="A23" s="33">
        <v>20</v>
      </c>
      <c r="B23" s="16">
        <v>10</v>
      </c>
      <c r="C23" s="10" t="s">
        <v>36</v>
      </c>
      <c r="D23" s="11">
        <f>COUNT(E23,F23:U23)</f>
        <v>1</v>
      </c>
      <c r="E23" s="9"/>
      <c r="F23" s="9"/>
      <c r="G23" s="8"/>
      <c r="H23" s="21"/>
      <c r="I23" s="22"/>
      <c r="J23" s="22"/>
      <c r="K23" s="47">
        <v>271</v>
      </c>
      <c r="L23" s="49"/>
      <c r="M23" s="9"/>
      <c r="N23" s="8"/>
      <c r="O23" s="8"/>
      <c r="P23" s="8"/>
      <c r="Q23" s="8"/>
      <c r="R23" s="9"/>
      <c r="S23" s="8"/>
      <c r="T23" s="8"/>
      <c r="U23" s="8"/>
      <c r="V23" s="9">
        <f>SUM(E23:U23)</f>
        <v>271</v>
      </c>
      <c r="W23" s="34">
        <f>IFERROR(V23/D23,"")</f>
        <v>271</v>
      </c>
    </row>
    <row r="24" spans="1:23" ht="12.75" customHeight="1" thickBot="1" x14ac:dyDescent="0.25">
      <c r="A24" s="56">
        <v>21</v>
      </c>
      <c r="B24" s="41">
        <v>3</v>
      </c>
      <c r="C24" s="42" t="s">
        <v>31</v>
      </c>
      <c r="D24" s="57">
        <f>COUNT(E24,F24:U24)</f>
        <v>6</v>
      </c>
      <c r="E24" s="43">
        <v>246</v>
      </c>
      <c r="F24" s="58">
        <v>246</v>
      </c>
      <c r="G24" s="59">
        <v>239</v>
      </c>
      <c r="H24" s="60"/>
      <c r="I24" s="61">
        <v>274</v>
      </c>
      <c r="J24" s="61">
        <v>274</v>
      </c>
      <c r="K24" s="59">
        <v>247</v>
      </c>
      <c r="L24" s="60"/>
      <c r="M24" s="44"/>
      <c r="N24" s="43"/>
      <c r="O24" s="43"/>
      <c r="P24" s="43"/>
      <c r="Q24" s="44"/>
      <c r="R24" s="44"/>
      <c r="S24" s="44"/>
      <c r="T24" s="44"/>
      <c r="U24" s="44"/>
      <c r="V24" s="43">
        <f>SUM(E24:U24)</f>
        <v>1526</v>
      </c>
      <c r="W24" s="35">
        <f>IFERROR(V24/D24,"")</f>
        <v>254.33333333333334</v>
      </c>
    </row>
    <row r="25" spans="1:23" ht="12.75" customHeight="1" x14ac:dyDescent="0.2">
      <c r="A25" s="62">
        <v>1</v>
      </c>
      <c r="B25" s="27" t="s">
        <v>24</v>
      </c>
      <c r="C25" s="28" t="s">
        <v>17</v>
      </c>
      <c r="D25" s="29">
        <f t="shared" ref="D25:D29" si="0">COUNT(E25,F25:U25)</f>
        <v>7</v>
      </c>
      <c r="E25" s="29">
        <v>291</v>
      </c>
      <c r="F25" s="63">
        <v>325</v>
      </c>
      <c r="G25" s="64">
        <v>313</v>
      </c>
      <c r="H25" s="65">
        <v>320</v>
      </c>
      <c r="I25" s="64">
        <v>292</v>
      </c>
      <c r="J25" s="65"/>
      <c r="K25" s="65">
        <v>292</v>
      </c>
      <c r="L25" s="65">
        <v>317</v>
      </c>
      <c r="M25" s="66"/>
      <c r="N25" s="66"/>
      <c r="O25" s="29"/>
      <c r="P25" s="29"/>
      <c r="Q25" s="66"/>
      <c r="R25" s="66"/>
      <c r="S25" s="66"/>
      <c r="T25" s="66"/>
      <c r="U25" s="66"/>
      <c r="V25" s="29">
        <f t="shared" ref="V25:V29" si="1">SUM(E25:U25)</f>
        <v>2150</v>
      </c>
      <c r="W25" s="67">
        <f t="shared" ref="W25:W29" si="2">IFERROR(V25/D25,"")</f>
        <v>307.14285714285717</v>
      </c>
    </row>
    <row r="26" spans="1:23" ht="12.75" customHeight="1" x14ac:dyDescent="0.2">
      <c r="A26" s="33">
        <v>2</v>
      </c>
      <c r="B26" s="23" t="s">
        <v>24</v>
      </c>
      <c r="C26" s="25" t="s">
        <v>22</v>
      </c>
      <c r="D26" s="21">
        <f t="shared" si="0"/>
        <v>6</v>
      </c>
      <c r="E26" s="21">
        <v>305</v>
      </c>
      <c r="F26" s="18">
        <v>298</v>
      </c>
      <c r="G26" s="46">
        <v>298</v>
      </c>
      <c r="H26" s="49">
        <v>300</v>
      </c>
      <c r="I26" s="46"/>
      <c r="J26" s="49"/>
      <c r="K26" s="47">
        <v>317</v>
      </c>
      <c r="L26" s="49">
        <v>315</v>
      </c>
      <c r="M26" s="22"/>
      <c r="N26" s="22"/>
      <c r="O26" s="21"/>
      <c r="P26" s="21"/>
      <c r="Q26" s="22"/>
      <c r="R26" s="22"/>
      <c r="S26" s="22"/>
      <c r="T26" s="22"/>
      <c r="U26" s="22"/>
      <c r="V26" s="21">
        <f t="shared" si="1"/>
        <v>1833</v>
      </c>
      <c r="W26" s="36">
        <f t="shared" si="2"/>
        <v>305.5</v>
      </c>
    </row>
    <row r="27" spans="1:23" ht="12.75" customHeight="1" x14ac:dyDescent="0.2">
      <c r="A27" s="33">
        <v>3</v>
      </c>
      <c r="B27" s="23" t="s">
        <v>21</v>
      </c>
      <c r="C27" s="25" t="s">
        <v>27</v>
      </c>
      <c r="D27" s="21">
        <f t="shared" si="0"/>
        <v>5</v>
      </c>
      <c r="E27" s="21">
        <v>280</v>
      </c>
      <c r="F27" s="46"/>
      <c r="G27" s="46">
        <v>298</v>
      </c>
      <c r="H27" s="46">
        <v>313</v>
      </c>
      <c r="I27" s="46"/>
      <c r="J27" s="46"/>
      <c r="K27" s="46">
        <v>296</v>
      </c>
      <c r="L27" s="46">
        <v>307</v>
      </c>
      <c r="M27" s="21"/>
      <c r="N27" s="9"/>
      <c r="O27" s="21"/>
      <c r="P27" s="21"/>
      <c r="Q27" s="21"/>
      <c r="R27" s="22"/>
      <c r="S27" s="22"/>
      <c r="T27" s="22"/>
      <c r="U27" s="22"/>
      <c r="V27" s="21">
        <f t="shared" si="1"/>
        <v>1494</v>
      </c>
      <c r="W27" s="36">
        <f t="shared" si="2"/>
        <v>298.8</v>
      </c>
    </row>
    <row r="28" spans="1:23" ht="12.75" customHeight="1" x14ac:dyDescent="0.2">
      <c r="A28" s="33">
        <v>4</v>
      </c>
      <c r="B28" s="16" t="s">
        <v>24</v>
      </c>
      <c r="C28" s="10" t="s">
        <v>26</v>
      </c>
      <c r="D28" s="9">
        <f t="shared" si="0"/>
        <v>6</v>
      </c>
      <c r="E28" s="9">
        <v>250</v>
      </c>
      <c r="F28" s="47">
        <v>264</v>
      </c>
      <c r="G28" s="48">
        <v>278</v>
      </c>
      <c r="H28" s="46">
        <v>286</v>
      </c>
      <c r="I28" s="46">
        <v>261</v>
      </c>
      <c r="J28" s="49"/>
      <c r="K28" s="47"/>
      <c r="L28" s="49">
        <v>245</v>
      </c>
      <c r="M28" s="8"/>
      <c r="N28" s="8"/>
      <c r="O28" s="8"/>
      <c r="P28" s="8"/>
      <c r="Q28" s="8"/>
      <c r="R28" s="8"/>
      <c r="S28" s="8"/>
      <c r="T28" s="8"/>
      <c r="U28" s="8"/>
      <c r="V28" s="9">
        <f t="shared" si="1"/>
        <v>1584</v>
      </c>
      <c r="W28" s="34">
        <f t="shared" si="2"/>
        <v>264</v>
      </c>
    </row>
    <row r="29" spans="1:23" ht="12.75" customHeight="1" thickBot="1" x14ac:dyDescent="0.25">
      <c r="A29" s="45">
        <v>5</v>
      </c>
      <c r="B29" s="37" t="s">
        <v>24</v>
      </c>
      <c r="C29" s="38" t="s">
        <v>25</v>
      </c>
      <c r="D29" s="24">
        <f t="shared" si="0"/>
        <v>3</v>
      </c>
      <c r="E29" s="24"/>
      <c r="F29" s="68">
        <v>179</v>
      </c>
      <c r="G29" s="69"/>
      <c r="H29" s="70"/>
      <c r="I29" s="71">
        <v>283</v>
      </c>
      <c r="J29" s="69"/>
      <c r="K29" s="69">
        <v>290</v>
      </c>
      <c r="L29" s="69"/>
      <c r="M29" s="39"/>
      <c r="N29" s="24"/>
      <c r="O29" s="24"/>
      <c r="P29" s="24"/>
      <c r="Q29" s="24"/>
      <c r="R29" s="39"/>
      <c r="S29" s="39"/>
      <c r="T29" s="39"/>
      <c r="U29" s="39"/>
      <c r="V29" s="24">
        <f t="shared" si="1"/>
        <v>752</v>
      </c>
      <c r="W29" s="40">
        <f t="shared" si="2"/>
        <v>250.66666666666666</v>
      </c>
    </row>
    <row r="30" spans="1:23" ht="12.75" customHeight="1" x14ac:dyDescent="0.2">
      <c r="A30" s="15"/>
      <c r="B30" s="12"/>
      <c r="C30" s="13"/>
      <c r="D30" s="12"/>
      <c r="E30" s="17"/>
      <c r="F30" s="13" t="s">
        <v>28</v>
      </c>
      <c r="G30" s="12"/>
      <c r="H30" s="12"/>
      <c r="I30" s="12"/>
      <c r="J30" s="14"/>
      <c r="K30" s="13" t="s">
        <v>29</v>
      </c>
      <c r="L30" s="12"/>
      <c r="M30" s="12"/>
      <c r="N30" s="12"/>
      <c r="O30" s="18"/>
      <c r="P30" s="13" t="s">
        <v>30</v>
      </c>
      <c r="Q30" s="12"/>
      <c r="R30" s="12"/>
      <c r="S30" s="12"/>
      <c r="T30" s="12"/>
      <c r="U30" s="12"/>
      <c r="V30" s="12"/>
      <c r="W30" s="19"/>
    </row>
    <row r="31" spans="1:23" ht="6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7"/>
    </row>
    <row r="32" spans="1:23" ht="12.75" customHeight="1" x14ac:dyDescent="0.2">
      <c r="A32" s="20"/>
      <c r="B32" s="2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20"/>
      <c r="B33" s="2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20"/>
      <c r="B34" s="2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2.75" customHeight="1" x14ac:dyDescent="0.2">
      <c r="A35" s="20"/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2">
      <c r="A36" s="20"/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customHeight="1" x14ac:dyDescent="0.2">
      <c r="A37" s="20"/>
      <c r="B37" s="2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2">
      <c r="A38" s="20"/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customHeight="1" x14ac:dyDescent="0.2">
      <c r="A39" s="20"/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2">
      <c r="A40" s="20"/>
      <c r="B40" s="2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2.75" customHeight="1" x14ac:dyDescent="0.2">
      <c r="A41" s="20"/>
      <c r="B41" s="2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2">
      <c r="A42" s="20"/>
      <c r="B42" s="2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customHeight="1" x14ac:dyDescent="0.2">
      <c r="A43" s="20"/>
      <c r="B43" s="2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2">
      <c r="A44" s="20"/>
      <c r="B44" s="2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customHeight="1" x14ac:dyDescent="0.2">
      <c r="A45" s="20"/>
      <c r="B45" s="2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2">
      <c r="A46" s="20"/>
      <c r="B46" s="2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 x14ac:dyDescent="0.2">
      <c r="A47" s="20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2">
      <c r="A48" s="20"/>
      <c r="B48" s="2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customHeight="1" x14ac:dyDescent="0.2">
      <c r="A49" s="20"/>
      <c r="B49" s="2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customHeight="1" x14ac:dyDescent="0.2">
      <c r="A50" s="20"/>
      <c r="B50" s="2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customHeight="1" x14ac:dyDescent="0.2">
      <c r="A51" s="20"/>
      <c r="B51" s="2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customHeight="1" x14ac:dyDescent="0.2">
      <c r="A52" s="20"/>
      <c r="B52" s="2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customHeight="1" x14ac:dyDescent="0.2">
      <c r="A53" s="20"/>
      <c r="B53" s="2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customHeight="1" x14ac:dyDescent="0.2">
      <c r="A54" s="20"/>
      <c r="B54" s="2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customHeight="1" x14ac:dyDescent="0.2">
      <c r="A55" s="20"/>
      <c r="B55" s="2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2">
      <c r="A56" s="20"/>
      <c r="B56" s="2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2">
      <c r="A57" s="20"/>
      <c r="B57" s="2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2">
      <c r="A58" s="20"/>
      <c r="B58" s="2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2">
      <c r="A59" s="20"/>
      <c r="B59" s="2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2">
      <c r="A60" s="20"/>
      <c r="B60" s="2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2">
      <c r="A61" s="20"/>
      <c r="B61" s="2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2">
      <c r="A62" s="20"/>
      <c r="B62" s="2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2">
      <c r="A63" s="20"/>
      <c r="B63" s="2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2">
      <c r="A64" s="20"/>
      <c r="B64" s="2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2">
      <c r="A65" s="20"/>
      <c r="B65" s="2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2">
      <c r="A66" s="20"/>
      <c r="B66" s="2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2">
      <c r="A67" s="20"/>
      <c r="B67" s="2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2">
      <c r="A68" s="20"/>
      <c r="B68" s="2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2">
      <c r="A69" s="20"/>
      <c r="B69" s="2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2">
      <c r="A70" s="20"/>
      <c r="B70" s="2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2">
      <c r="A71" s="20"/>
      <c r="B71" s="2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2">
      <c r="A72" s="20"/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2">
      <c r="A73" s="20"/>
      <c r="B73" s="2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2">
      <c r="A74" s="20"/>
      <c r="B74" s="2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2">
      <c r="A75" s="20"/>
      <c r="B75" s="2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2">
      <c r="A76" s="20"/>
      <c r="B76" s="2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2">
      <c r="A77" s="20"/>
      <c r="B77" s="2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2">
      <c r="A78" s="20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2">
      <c r="A79" s="20"/>
      <c r="B79" s="2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2">
      <c r="A80" s="20"/>
      <c r="B80" s="2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2">
      <c r="A81" s="20"/>
      <c r="B81" s="2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2">
      <c r="A82" s="20"/>
      <c r="B82" s="2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2">
      <c r="A83" s="20"/>
      <c r="B83" s="2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2">
      <c r="A84" s="20"/>
      <c r="B84" s="2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2">
      <c r="A85" s="20"/>
      <c r="B85" s="2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2">
      <c r="A86" s="20"/>
      <c r="B86" s="2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2">
      <c r="A87" s="20"/>
      <c r="B87" s="2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2">
      <c r="A88" s="20"/>
      <c r="B88" s="2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2">
      <c r="A89" s="20"/>
      <c r="B89" s="2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2">
      <c r="A90" s="20"/>
      <c r="B90" s="2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2">
      <c r="A91" s="20"/>
      <c r="B91" s="2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2">
      <c r="A92" s="20"/>
      <c r="B92" s="2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2">
      <c r="A93" s="20"/>
      <c r="B93" s="2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2">
      <c r="A94" s="20"/>
      <c r="B94" s="2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2">
      <c r="A95" s="20"/>
      <c r="B95" s="2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2">
      <c r="A96" s="20"/>
      <c r="B96" s="2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2">
      <c r="A97" s="20"/>
      <c r="B97" s="2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2">
      <c r="A98" s="20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2">
      <c r="A99" s="20"/>
      <c r="B99" s="2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20"/>
      <c r="B100" s="2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2">
      <c r="A101" s="20"/>
      <c r="B101" s="20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2">
      <c r="A102" s="20"/>
      <c r="B102" s="20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20"/>
      <c r="B103" s="20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2">
      <c r="A104" s="20"/>
      <c r="B104" s="20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2">
      <c r="A105" s="20"/>
      <c r="B105" s="20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2">
      <c r="A106" s="20"/>
      <c r="B106" s="20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2">
      <c r="A107" s="20"/>
      <c r="B107" s="20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2">
      <c r="A108" s="20"/>
      <c r="B108" s="20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2">
      <c r="A109" s="20"/>
      <c r="B109" s="20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2">
      <c r="A110" s="20"/>
      <c r="B110" s="2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2">
      <c r="A111" s="20"/>
      <c r="B111" s="2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2">
      <c r="A112" s="20"/>
      <c r="B112" s="20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2">
      <c r="A113" s="20"/>
      <c r="B113" s="20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2">
      <c r="A114" s="20"/>
      <c r="B114" s="20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2">
      <c r="A115" s="20"/>
      <c r="B115" s="20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2">
      <c r="A116" s="20"/>
      <c r="B116" s="20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2">
      <c r="A117" s="20"/>
      <c r="B117" s="2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2">
      <c r="A118" s="20"/>
      <c r="B118" s="2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2">
      <c r="A119" s="20"/>
      <c r="B119" s="20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2">
      <c r="A120" s="20"/>
      <c r="B120" s="2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2">
      <c r="A121" s="20"/>
      <c r="B121" s="2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2">
      <c r="A122" s="20"/>
      <c r="B122" s="2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2">
      <c r="A123" s="20"/>
      <c r="B123" s="20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2">
      <c r="A124" s="20"/>
      <c r="B124" s="20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2">
      <c r="A125" s="20"/>
      <c r="B125" s="20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2">
      <c r="A126" s="20"/>
      <c r="B126" s="20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2">
      <c r="A127" s="20"/>
      <c r="B127" s="20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2">
      <c r="A128" s="20"/>
      <c r="B128" s="20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2">
      <c r="A129" s="20"/>
      <c r="B129" s="2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2">
      <c r="A130" s="20"/>
      <c r="B130" s="2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2">
      <c r="A131" s="20"/>
      <c r="B131" s="2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2">
      <c r="A132" s="20"/>
      <c r="B132" s="2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2">
      <c r="A133" s="20"/>
      <c r="B133" s="2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2">
      <c r="A134" s="20"/>
      <c r="B134" s="2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2">
      <c r="A135" s="20"/>
      <c r="B135" s="2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2">
      <c r="A136" s="20"/>
      <c r="B136" s="2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2">
      <c r="A137" s="20"/>
      <c r="B137" s="2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2">
      <c r="A138" s="20"/>
      <c r="B138" s="20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2">
      <c r="A139" s="20"/>
      <c r="B139" s="2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2">
      <c r="A140" s="20"/>
      <c r="B140" s="2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2">
      <c r="A141" s="20"/>
      <c r="B141" s="2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2">
      <c r="A142" s="20"/>
      <c r="B142" s="2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2">
      <c r="A143" s="20"/>
      <c r="B143" s="2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2">
      <c r="A144" s="20"/>
      <c r="B144" s="2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2">
      <c r="A145" s="20"/>
      <c r="B145" s="2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2">
      <c r="A146" s="20"/>
      <c r="B146" s="2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2">
      <c r="A147" s="20"/>
      <c r="B147" s="2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2">
      <c r="A148" s="20"/>
      <c r="B148" s="2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2">
      <c r="A149" s="20"/>
      <c r="B149" s="2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2">
      <c r="A150" s="20"/>
      <c r="B150" s="2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2">
      <c r="A151" s="20"/>
      <c r="B151" s="2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2">
      <c r="A152" s="20"/>
      <c r="B152" s="2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2">
      <c r="A153" s="20"/>
      <c r="B153" s="2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2">
      <c r="A154" s="20"/>
      <c r="B154" s="2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2">
      <c r="A155" s="20"/>
      <c r="B155" s="2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2">
      <c r="A156" s="20"/>
      <c r="B156" s="2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2">
      <c r="A157" s="20"/>
      <c r="B157" s="2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2">
      <c r="A158" s="20"/>
      <c r="B158" s="2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2">
      <c r="A159" s="20"/>
      <c r="B159" s="2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2">
      <c r="A160" s="20"/>
      <c r="B160" s="2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2">
      <c r="A161" s="20"/>
      <c r="B161" s="2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2">
      <c r="A162" s="20"/>
      <c r="B162" s="2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2">
      <c r="A163" s="20"/>
      <c r="B163" s="2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2">
      <c r="A164" s="20"/>
      <c r="B164" s="2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2">
      <c r="A165" s="20"/>
      <c r="B165" s="2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2">
      <c r="A166" s="20"/>
      <c r="B166" s="2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2">
      <c r="A167" s="20"/>
      <c r="B167" s="2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2">
      <c r="A168" s="20"/>
      <c r="B168" s="2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2">
      <c r="A169" s="20"/>
      <c r="B169" s="2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2">
      <c r="A170" s="20"/>
      <c r="B170" s="2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2">
      <c r="A171" s="20"/>
      <c r="B171" s="2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2">
      <c r="A172" s="20"/>
      <c r="B172" s="2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2">
      <c r="A173" s="20"/>
      <c r="B173" s="2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2">
      <c r="A174" s="20"/>
      <c r="B174" s="2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2">
      <c r="A175" s="20"/>
      <c r="B175" s="2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2">
      <c r="A176" s="20"/>
      <c r="B176" s="2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2">
      <c r="A177" s="20"/>
      <c r="B177" s="2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2">
      <c r="A178" s="20"/>
      <c r="B178" s="2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2">
      <c r="A179" s="20"/>
      <c r="B179" s="2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2">
      <c r="A180" s="20"/>
      <c r="B180" s="2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2">
      <c r="A181" s="20"/>
      <c r="B181" s="2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2">
      <c r="A182" s="20"/>
      <c r="B182" s="2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2">
      <c r="A183" s="20"/>
      <c r="B183" s="2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2">
      <c r="A184" s="20"/>
      <c r="B184" s="2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2">
      <c r="A185" s="20"/>
      <c r="B185" s="2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2">
      <c r="A186" s="20"/>
      <c r="B186" s="2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2">
      <c r="A187" s="20"/>
      <c r="B187" s="2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2">
      <c r="A188" s="20"/>
      <c r="B188" s="2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2">
      <c r="A189" s="20"/>
      <c r="B189" s="2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2">
      <c r="A190" s="20"/>
      <c r="B190" s="2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2">
      <c r="A191" s="20"/>
      <c r="B191" s="2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2">
      <c r="A192" s="20"/>
      <c r="B192" s="2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2">
      <c r="A193" s="20"/>
      <c r="B193" s="2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2">
      <c r="A194" s="20"/>
      <c r="B194" s="2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2">
      <c r="A195" s="20"/>
      <c r="B195" s="2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2">
      <c r="A196" s="20"/>
      <c r="B196" s="2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2">
      <c r="A197" s="20"/>
      <c r="B197" s="2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2">
      <c r="A198" s="20"/>
      <c r="B198" s="2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2">
      <c r="A199" s="20"/>
      <c r="B199" s="2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2">
      <c r="A200" s="20"/>
      <c r="B200" s="2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2">
      <c r="A201" s="20"/>
      <c r="B201" s="2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2">
      <c r="A202" s="20"/>
      <c r="B202" s="2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2">
      <c r="A203" s="20"/>
      <c r="B203" s="2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2">
      <c r="A204" s="20"/>
      <c r="B204" s="2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2">
      <c r="A205" s="20"/>
      <c r="B205" s="2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2">
      <c r="A206" s="20"/>
      <c r="B206" s="20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2">
      <c r="A207" s="20"/>
      <c r="B207" s="20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2">
      <c r="A208" s="20"/>
      <c r="B208" s="20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2">
      <c r="A209" s="20"/>
      <c r="B209" s="20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2">
      <c r="A210" s="20"/>
      <c r="B210" s="20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2">
      <c r="A211" s="20"/>
      <c r="B211" s="20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2">
      <c r="A212" s="20"/>
      <c r="B212" s="20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2">
      <c r="A213" s="20"/>
      <c r="B213" s="20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2">
      <c r="A214" s="20"/>
      <c r="B214" s="20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2">
      <c r="A215" s="20"/>
      <c r="B215" s="20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2">
      <c r="A216" s="20"/>
      <c r="B216" s="20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2">
      <c r="A217" s="20"/>
      <c r="B217" s="20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2">
      <c r="A218" s="20"/>
      <c r="B218" s="20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2">
      <c r="A219" s="20"/>
      <c r="B219" s="20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2">
      <c r="A220" s="20"/>
      <c r="B220" s="20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2">
      <c r="A221" s="20"/>
      <c r="B221" s="20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2">
      <c r="A222" s="20"/>
      <c r="B222" s="20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2">
      <c r="A223" s="20"/>
      <c r="B223" s="20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2">
      <c r="A224" s="20"/>
      <c r="B224" s="20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2">
      <c r="A225" s="20"/>
      <c r="B225" s="20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2">
      <c r="A226" s="20"/>
      <c r="B226" s="20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2">
      <c r="A227" s="20"/>
      <c r="B227" s="20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2">
      <c r="A228" s="20"/>
      <c r="B228" s="20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2">
      <c r="A229" s="20"/>
      <c r="B229" s="20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2">
      <c r="A230" s="20"/>
      <c r="B230" s="20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2"/>
    <row r="232" spans="1:23" ht="15.75" customHeight="1" x14ac:dyDescent="0.2"/>
    <row r="233" spans="1:23" ht="15.75" customHeight="1" x14ac:dyDescent="0.2"/>
    <row r="234" spans="1:23" ht="15.75" customHeight="1" x14ac:dyDescent="0.2"/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sortState xmlns:xlrd2="http://schemas.microsoft.com/office/spreadsheetml/2017/richdata2" ref="A4:W24">
    <sortCondition descending="1" ref="W4:W24"/>
    <sortCondition ref="C4:C24"/>
  </sortState>
  <phoneticPr fontId="5" type="noConversion"/>
  <printOptions horizontalCentered="1"/>
  <pageMargins left="0.19685039370078741" right="0.19685039370078741" top="0.55118110236220474" bottom="0.11811023622047245" header="0" footer="0"/>
  <pageSetup paperSize="9" orientation="landscape"/>
  <headerFooter>
    <oddHeader>&amp;C000000 Public#_x000D_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 Runde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WKH</dc:creator>
  <cp:lastModifiedBy>Bernhard Wagner</cp:lastModifiedBy>
  <dcterms:created xsi:type="dcterms:W3CDTF">2003-07-29T12:06:03Z</dcterms:created>
  <dcterms:modified xsi:type="dcterms:W3CDTF">2026-02-22T07:50:32Z</dcterms:modified>
</cp:coreProperties>
</file>